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<sst xmlns="http://schemas.openxmlformats.org/spreadsheetml/2006/main" count="624" uniqueCount="64">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</sst>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Q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72" sqref="X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44461</v>
      </c>
      <c r="AF7" s="54"/>
      <c r="AG7" s="40"/>
    </row>
    <row r="8" spans="1:55" ht="18" customHeight="1">
      <c r="A8" s="47" t="s">
        <v>30</v>
      </c>
      <c r="B8" s="33">
        <f>SUM(E8:AB8)</f>
        <v>99022.4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183467.17000000013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226219.40999999997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89380.19999999998</v>
      </c>
      <c r="AG9" s="69">
        <f>AG10+AG15+AG24+AG33+AG47+AG52+AG54+AG61+AG62+AG71+AG72+AG76+AG88+AG81+AG83+AG82+AG69+AG89+AG91+AG90+AG70+AG40+AG92</f>
        <v>240761.81</v>
      </c>
      <c r="AH9" s="41"/>
      <c r="AI9" s="41"/>
    </row>
    <row r="10" spans="1:34" ht="15">
      <c r="A10" s="4" t="s">
        <v>4</v>
      </c>
      <c r="B10" s="72">
        <f>18071.2+300</f>
        <v>18371.2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6617.9</v>
      </c>
      <c r="AG10" s="72">
        <f>B10+C10-AF10</f>
        <v>18342.5</v>
      </c>
      <c r="AH10" s="133"/>
    </row>
    <row r="11" spans="1:34" ht="15">
      <c r="A11" s="3" t="s">
        <v>5</v>
      </c>
      <c r="B11" s="72">
        <f>17270.02+300</f>
        <v>17570.02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5991.499999999999</v>
      </c>
      <c r="AG11" s="72">
        <f>B11+C11-AF11</f>
        <v>16638.920000000006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237.1</v>
      </c>
      <c r="AG12" s="72">
        <f>B12+C12-AF12</f>
        <v>282.1999999999998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389.29999999999995</v>
      </c>
      <c r="AG14" s="72">
        <f>AG10-AG11-AG12-AG13</f>
        <v>1421.3799999999947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29906.1</v>
      </c>
      <c r="AG15" s="72">
        <f aca="true" t="shared" si="3" ref="AG15:AG31">B15+C15-AF15</f>
        <v>77905.80000000002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9572.3</v>
      </c>
      <c r="AG16" s="115">
        <f t="shared" si="3"/>
        <v>27867.999999999996</v>
      </c>
      <c r="AH16" s="134"/>
    </row>
    <row r="17" spans="1:34" ht="15">
      <c r="A17" s="3" t="s">
        <v>5</v>
      </c>
      <c r="B17" s="72">
        <f>76467.95-830.1</f>
        <v>75637.84999999999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22431.1</v>
      </c>
      <c r="AG17" s="72">
        <f t="shared" si="3"/>
        <v>56412.849999999984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7.699999999999999</v>
      </c>
      <c r="AG18" s="72">
        <f t="shared" si="3"/>
        <v>13.5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1481.8</v>
      </c>
      <c r="AG19" s="72">
        <f t="shared" si="3"/>
        <v>10682.900000000001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4175.5</v>
      </c>
      <c r="AG20" s="72">
        <f t="shared" si="3"/>
        <v>2975.4000000000005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786</v>
      </c>
      <c r="AG21" s="72">
        <f t="shared" si="3"/>
        <v>524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1024.0000000000005</v>
      </c>
      <c r="AG23" s="72">
        <f t="shared" si="3"/>
        <v>7297.150000000016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17422.100000000002</v>
      </c>
      <c r="AG24" s="72">
        <f t="shared" si="3"/>
        <v>25886.899999999998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14021.800000000001</v>
      </c>
      <c r="AG25" s="115">
        <f t="shared" si="3"/>
        <v>10813.200000000006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17422.100000000002</v>
      </c>
      <c r="AG32" s="72">
        <f>AG24</f>
        <v>25886.899999999998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117</v>
      </c>
      <c r="AG33" s="72">
        <f aca="true" t="shared" si="6" ref="AG33:AG38">B33+C33-AF33</f>
        <v>306.8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80.7</v>
      </c>
      <c r="AG34" s="72">
        <f t="shared" si="6"/>
        <v>217.39999999999992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32.4</v>
      </c>
      <c r="AG36" s="72">
        <f t="shared" si="6"/>
        <v>41.59999999999997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3.8999999999999924</v>
      </c>
      <c r="AG39" s="72">
        <f>AG33-AG34-AG36-AG38-AG35-AG37</f>
        <v>47.80000000000012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386.5</v>
      </c>
      <c r="AG40" s="72">
        <f aca="true" t="shared" si="8" ref="AG40:AG45">B40+C40-AF40</f>
        <v>1082.3999999999999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342.8</v>
      </c>
      <c r="AG41" s="72">
        <f t="shared" si="8"/>
        <v>827.3999999999999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11.2</v>
      </c>
      <c r="AG44" s="72">
        <f t="shared" si="8"/>
        <v>225.1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24.799999999999986</v>
      </c>
      <c r="AG46" s="72">
        <f>AG40-AG41-AG42-AG43-AG44-AG45</f>
        <v>15.699999999999989</v>
      </c>
    </row>
    <row r="47" spans="1:33" ht="17.25" customHeight="1">
      <c r="A47" s="4" t="s">
        <v>43</v>
      </c>
      <c r="B47" s="70">
        <f>1223.89+431.1</f>
        <v>1654.9900000000002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1046.8000000000002</v>
      </c>
      <c r="AG47" s="72">
        <f>B47+C47-AF47</f>
        <v>1508.0900000000001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31.2</v>
      </c>
      <c r="AG48" s="72">
        <f>B48+C48-AF48</f>
        <v>77.99999999999999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877.2</v>
      </c>
      <c r="AG49" s="72">
        <f>B49+C49-AF49</f>
        <v>1019.8699999999999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138.39999999999998</v>
      </c>
      <c r="AG51" s="72">
        <f>AG47-AG49-AG48</f>
        <v>410.22000000000025</v>
      </c>
    </row>
    <row r="52" spans="1:33" ht="15" customHeight="1">
      <c r="A52" s="4" t="s">
        <v>0</v>
      </c>
      <c r="B52" s="72">
        <f>4093.81-477.7-64.6</f>
        <v>3551.51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4296.2</v>
      </c>
      <c r="AG52" s="72">
        <f aca="true" t="shared" si="11" ref="AG52:AG59">B52+C52-AF52</f>
        <v>4687.71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1209.8000000000002</v>
      </c>
      <c r="AG53" s="72">
        <f t="shared" si="11"/>
        <v>907.3999999999996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1607.1999999999998</v>
      </c>
      <c r="AG54" s="72">
        <f t="shared" si="11"/>
        <v>2163.9500000000007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457.6</v>
      </c>
      <c r="AG55" s="72">
        <f t="shared" si="11"/>
        <v>950.4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388.29999999999995</v>
      </c>
      <c r="AG57" s="72">
        <f t="shared" si="11"/>
        <v>63.40000000000009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8.7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711.9999999999999</v>
      </c>
      <c r="AG60" s="72">
        <f>AG54-AG55-AG57-AG59-AG56-AG58</f>
        <v>1141.4500000000005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84.4</v>
      </c>
      <c r="AG61" s="72">
        <f aca="true" t="shared" si="14" ref="AG61:AG67">B61+C61-AF61</f>
        <v>773.7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1537.1999999999998</v>
      </c>
      <c r="AG62" s="72">
        <f t="shared" si="14"/>
        <v>2899.5999999999995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650.1</v>
      </c>
      <c r="AG63" s="72">
        <f t="shared" si="14"/>
        <v>1598.1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62.699999999999996</v>
      </c>
      <c r="AG65" s="72">
        <f t="shared" si="14"/>
        <v>85.60000000000002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22.3</v>
      </c>
      <c r="AG66" s="72">
        <f t="shared" si="14"/>
        <v>136.89999999999998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692.0999999999999</v>
      </c>
      <c r="AG68" s="72">
        <f>AG62-AG63-AG66-AG67-AG65-AG64</f>
        <v>1078.9999999999995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4805.8</v>
      </c>
      <c r="AG69" s="130">
        <f aca="true" t="shared" si="16" ref="AG69:AG92">B69+C69-AF69</f>
        <v>153.5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371.3</v>
      </c>
      <c r="AG72" s="130">
        <f t="shared" si="16"/>
        <v>2622.9999999999995</v>
      </c>
      <c r="AH72" s="86">
        <f>AG72+AG69+AG76</f>
        <v>3360.3599999999997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57.5</v>
      </c>
      <c r="AG76" s="130">
        <f t="shared" si="16"/>
        <v>583.8600000000001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39.9</v>
      </c>
      <c r="AG77" s="130">
        <f t="shared" si="16"/>
        <v>80.29999999999995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7.5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3467.3999999999996</v>
      </c>
      <c r="AG89" s="72">
        <f t="shared" si="16"/>
        <v>5937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15310.599999999999</v>
      </c>
      <c r="AG92" s="72">
        <f t="shared" si="16"/>
        <v>93679.4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226219.40999999997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89380.19999999998</v>
      </c>
      <c r="AG94" s="84">
        <f>AG10+AG15+AG24+AG33+AG47+AG52+AG54+AG61+AG62+AG69+AG71+AG72+AG76+AG81+AG82+AG83+AG88+AG89+AG90+AG91+AG70+AG40+AG92</f>
        <v>240761.81</v>
      </c>
    </row>
    <row r="95" spans="1:33" ht="15">
      <c r="A95" s="3" t="s">
        <v>5</v>
      </c>
      <c r="B95" s="22">
        <f>B11+B17+B26+B34+B55+B63+B73+B41+B77+B48</f>
        <v>97810.76999999997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30024.9</v>
      </c>
      <c r="AG95" s="71">
        <f>B95+C95-AF95</f>
        <v>76848.86999999997</v>
      </c>
    </row>
    <row r="96" spans="1:33" ht="15">
      <c r="A96" s="3" t="s">
        <v>2</v>
      </c>
      <c r="B96" s="22">
        <f aca="true" t="shared" si="19" ref="B96:AD96">B12+B20+B29+B36+B57+B66+B44+B80+B74+B53</f>
        <v>3063.9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6217.9</v>
      </c>
      <c r="AG96" s="71">
        <f>B96+C96-AF96</f>
        <v>5002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7.699999999999999</v>
      </c>
      <c r="AG97" s="71">
        <f>B97+C97-AF97</f>
        <v>14.3</v>
      </c>
    </row>
    <row r="98" spans="1:33" ht="1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1596.4</v>
      </c>
      <c r="AG98" s="71">
        <f>B98+C98-AF98</f>
        <v>10781.900000000001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1778.2999999999997</v>
      </c>
      <c r="AG99" s="71">
        <f>B99+C99-AF99</f>
        <v>1583.3700000000003</v>
      </c>
    </row>
    <row r="100" spans="1:33" ht="13.5">
      <c r="A100" s="1" t="s">
        <v>35</v>
      </c>
      <c r="B100" s="2">
        <f aca="true" t="shared" si="24" ref="B100:AD100">B94-B95-B96-B97-B98-B99</f>
        <v>117138.27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49754.99999999998</v>
      </c>
      <c r="AG100" s="85">
        <f>AG94-AG95-AG96-AG97-AG98-AG99</f>
        <v>146531.37000000005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2018-05-24T11:17:34Z</dcterms:modified>
  <cp:category/>
  <cp:version/>
  <cp:contentType/>
  <cp:contentStatus/>
</cp:coreProperties>
</file>